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mjunta\OneDrive - Chiang Mai University\ITA\ITA2567\"/>
    </mc:Choice>
  </mc:AlternateContent>
  <bookViews>
    <workbookView xWindow="-105" yWindow="-105" windowWidth="23250" windowHeight="12450"/>
  </bookViews>
  <sheets>
    <sheet name="รายงานสรุป" sheetId="3" r:id="rId1"/>
    <sheet name="คณะเทคนิคการแพทย์" sheetId="1" r:id="rId2"/>
    <sheet name="ศูนย์บริการเทคนิคการแพทย์" sheetId="2" r:id="rId3"/>
  </sheets>
  <definedNames>
    <definedName name="_xlnm._FilterDatabase" localSheetId="1" hidden="1">คณะเทคนิคการแพทย์!$H$4:$O$4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25" i="2"/>
  <c r="J23" i="2"/>
  <c r="I25" i="1"/>
  <c r="I22" i="1"/>
  <c r="I13" i="1"/>
  <c r="J13" i="1"/>
  <c r="J25" i="1"/>
  <c r="J22" i="1"/>
  <c r="F11" i="3"/>
  <c r="E11" i="3" l="1"/>
  <c r="E22" i="1" l="1"/>
  <c r="I23" i="2" l="1"/>
  <c r="E23" i="2"/>
  <c r="I25" i="2" l="1"/>
  <c r="E25" i="2"/>
  <c r="E25" i="1" l="1"/>
  <c r="E13" i="1" l="1"/>
</calcChain>
</file>

<file path=xl/sharedStrings.xml><?xml version="1.0" encoding="utf-8"?>
<sst xmlns="http://schemas.openxmlformats.org/spreadsheetml/2006/main" count="401" uniqueCount="208">
  <si>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</si>
  <si>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</si>
  <si>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</si>
  <si>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</si>
  <si>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</si>
  <si>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</si>
  <si>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</si>
  <si>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</si>
  <si>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</si>
  <si>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</si>
  <si>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</si>
  <si>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</si>
  <si>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</si>
  <si>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</si>
  <si>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</si>
  <si>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t>คณะเทคนิคการแพทย์</t>
  </si>
  <si>
    <t>ชุดจำลองสถานการณ์เสมือนจริงสำหรับการฟื้นฟูสมรรถภาพ  1 ชุด</t>
  </si>
  <si>
    <t>เบิกจ่ายแล้ว</t>
  </si>
  <si>
    <t> 0105536120262</t>
  </si>
  <si>
    <t>บริษัท ออตโต บ๊อก เซาท์ อีสต์ เอเชีย จำกัด</t>
  </si>
  <si>
    <t>65117307657</t>
  </si>
  <si>
    <t>ชุดเครื่องมือสำหรับการแพทย์แม่นยำ 1 ชุด</t>
  </si>
  <si>
    <t>บริษัท ไลฟ์ ไซเอนซ์ เอพี จำกัด</t>
  </si>
  <si>
    <t>65117219135</t>
  </si>
  <si>
    <t>ชุดอุปกรณ์ฝึกความแข็งแรงของกล้ามเนื้อการหายใจพร้อมอุปกรณ์  1 ชุด</t>
  </si>
  <si>
    <t>เครื่องเอกซเรย์ดิจิทัลพร้อมระบบบันทึกภาพ 1 ชุด</t>
  </si>
  <si>
    <t>0105558143818</t>
  </si>
  <si>
    <t>บริษัท บีเจเอช เมดิคอล จำกัด</t>
  </si>
  <si>
    <t>ชุดวิเคราะห์สัญญาณไฟฟ้ากล้ามเนื้อแบบ 16 ช่องสัญญาณแบบไร้สาย  1 ชุด</t>
  </si>
  <si>
    <t>0105523020639</t>
  </si>
  <si>
    <t>บริษัท แกรนด์มาร์เก็ตติ้ง</t>
  </si>
  <si>
    <t>เครื่องตรวจวิเคราะห์เซลล์แบบอัตโนมัติ 1 เครื่อง</t>
  </si>
  <si>
    <t>0107565000441</t>
  </si>
  <si>
    <t>บริษัท พี ซี แอล โฮลดิ้ง จำกัด</t>
  </si>
  <si>
    <t>เครื่องอัลตร้าซาวด์  7 เครื่อง</t>
  </si>
  <si>
    <t>0105532102502</t>
  </si>
  <si>
    <t>บริษัท เอ็นราฟ-โนเนียส เมดิคอล อิควิปเมนท์</t>
  </si>
  <si>
    <t>เครื่องตรวจสอบอัตราการไหลเวียนของโลหิต  1 เครื่อง</t>
  </si>
  <si>
    <t>0105522006250</t>
  </si>
  <si>
    <t>บริษัท แมสเวอลด์ จำกัด</t>
  </si>
  <si>
    <t>วิธีประกาศเชิญชวนทั่วไป</t>
  </si>
  <si>
    <t>ส่วนงานวิชาการ</t>
  </si>
  <si>
    <r>
      <rPr>
        <b/>
        <sz val="11"/>
        <color theme="1"/>
        <rFont val="Tahoma"/>
        <family val="2"/>
        <scheme val="minor"/>
      </rPr>
      <t xml:space="preserve">แบบฟอร์ม OIT-O11 : </t>
    </r>
    <r>
      <rPr>
        <sz val="11"/>
        <color theme="1"/>
        <rFont val="Tahoma"/>
        <family val="2"/>
        <scheme val="minor"/>
      </rPr>
      <t>รายงานสรุปผลการจัดซื้อจัดจ้างหรือการจัดหาพัสดุประจำปี</t>
    </r>
  </si>
  <si>
    <t>พ.ร.บ.งบประมาณร่ายจาย</t>
  </si>
  <si>
    <t>23 ธ.ค.65</t>
  </si>
  <si>
    <t>29 ธ.ค.65</t>
  </si>
  <si>
    <t>20 ธ.ค.65</t>
  </si>
  <si>
    <t>29 พ.ย.65</t>
  </si>
  <si>
    <t>24 พ.ย.65</t>
  </si>
  <si>
    <t>21 มิ.ย.66</t>
  </si>
  <si>
    <t>20 มี.ค.66</t>
  </si>
  <si>
    <t>28 พ.ค.66</t>
  </si>
  <si>
    <t>27 ก.พ.66</t>
  </si>
  <si>
    <t>19 เม.ย.66</t>
  </si>
  <si>
    <t>24 มี.ค.66</t>
  </si>
  <si>
    <t>28 เม.ย.66</t>
  </si>
  <si>
    <t>รถยนต์โดยสารปรับอากาศ ไม่น้อกว่า 35 ที่นั่ง</t>
  </si>
  <si>
    <t>เก้าอี้สำนักงาน</t>
  </si>
  <si>
    <t>เครื่องปั่นหมุนเหวี่ยง (Centrifuge)</t>
  </si>
  <si>
    <t>ปรับปรุงห้องประชุมแขนงเคมีคลินิก ภาควิชาเทคนิคการแพทย์</t>
  </si>
  <si>
    <t xml:space="preserve">โต๊ะโฟเมก้าสีขาว ขนาด 60x150x75 (น้ำหนักเบา) จำนวน 70 ตัว </t>
  </si>
  <si>
    <t>กล้องโทรทัศน์วงจรปิด CCTV อาคารBSL 3</t>
  </si>
  <si>
    <t>ตู้ปลอดเชื้อ</t>
  </si>
  <si>
    <t>เก้าอี้อเนกประสงค์ สีแดง ห้องประชุมใหญ่ชั้น 12 อาคาร 2 จำนวน 120 ตัว</t>
  </si>
  <si>
    <t>อื่นๆ</t>
  </si>
  <si>
    <t>วิธีเฉพาะเจาะจง</t>
  </si>
  <si>
    <t>0505553003127</t>
  </si>
  <si>
    <t xml:space="preserve">บริษัท จงเจริญบัส บอดี้ จำกัด  </t>
  </si>
  <si>
    <t>0705551000323</t>
  </si>
  <si>
    <t>65097343965</t>
  </si>
  <si>
    <t>14 พ.ค.66</t>
  </si>
  <si>
    <t>26 ต.ค.65</t>
  </si>
  <si>
    <t xml:space="preserve">งานติดตั้งผนังห้องน้ำชาย-หญิงสำเร็จรูป อาคาร 3 (ชั้น 3 – ชั้น 7) </t>
  </si>
  <si>
    <t>66037213127</t>
  </si>
  <si>
    <t>7 มี.ค.66</t>
  </si>
  <si>
    <t>8 พ.ค.66</t>
  </si>
  <si>
    <t>0503560005065</t>
  </si>
  <si>
    <t>หจก.สหเฟอร์นิเจอร์ 1998</t>
  </si>
  <si>
    <t>66069422809</t>
  </si>
  <si>
    <t>23 มิ.ย.66</t>
  </si>
  <si>
    <t>22 ก.ค.66</t>
  </si>
  <si>
    <t>0105543062795</t>
  </si>
  <si>
    <t>บริษัท เอพเพนดอร์ฟ(ประเทศ) จำกัด</t>
  </si>
  <si>
    <t>66017053236</t>
  </si>
  <si>
    <t>15 ธ.ค.65</t>
  </si>
  <si>
    <t>14 มี.ค.66</t>
  </si>
  <si>
    <t>บริษัท อัลเจนเทค จำกัด</t>
  </si>
  <si>
    <t>66069284899</t>
  </si>
  <si>
    <t>14 มิ.ย.66</t>
  </si>
  <si>
    <t>11 ก.ย.66</t>
  </si>
  <si>
    <t>66017053471</t>
  </si>
  <si>
    <t>ร้านราชวงศ์เฟอร์นิเจอร์</t>
  </si>
  <si>
    <t>3509900199847</t>
  </si>
  <si>
    <t>18 ม.ค.66</t>
  </si>
  <si>
    <t>66027047435</t>
  </si>
  <si>
    <t>บริษัท ซัพพลาย เน็ตเวิร์ค โซลูชั่น จำกัด</t>
  </si>
  <si>
    <t>0505562007920</t>
  </si>
  <si>
    <t>66069428994</t>
  </si>
  <si>
    <t>22 มิ.ย.66</t>
  </si>
  <si>
    <t>20 ก.ย.66</t>
  </si>
  <si>
    <t>0505554002566</t>
  </si>
  <si>
    <t>บริษัท ซี.เอ็ม.เฟอร์นิเจอร์ จำกัด</t>
  </si>
  <si>
    <t>660714155853</t>
  </si>
  <si>
    <t>10 ก.ค.66</t>
  </si>
  <si>
    <t>9 ส.ค.66</t>
  </si>
  <si>
    <t>โครงการปรับปรุงอาคารเรียนรวม HPB5 ให้เป็นอาคารเรียนและปฏิบัติการของภาควิชารังสีเทคนิคการแพทย์ ศูนย์การศึกษามหาวิทยาลัยเชียงใหม่</t>
  </si>
  <si>
    <t>0505553002791</t>
  </si>
  <si>
    <t>บริษัท ฐานวิศวกรรมและธุรกิจ จำกัด</t>
  </si>
  <si>
    <t>65077124499</t>
  </si>
  <si>
    <t>25 ก.ย.65</t>
  </si>
  <si>
    <t>23 ม.ค.66</t>
  </si>
  <si>
    <t>0105549098694</t>
  </si>
  <si>
    <t>ปรับปรุงพื้นที่ชั้น 5 อาคาร 1</t>
  </si>
  <si>
    <t>27 ธ.ค.65</t>
  </si>
  <si>
    <t>9 มี.ค.66</t>
  </si>
  <si>
    <t>ชุดประเมิน Hand Evaluation</t>
  </si>
  <si>
    <t>0505555008495</t>
  </si>
  <si>
    <t>บริษัท ซี.ที.เชียงใหม่ จำกัด</t>
  </si>
  <si>
    <t>25 เม.ย.66</t>
  </si>
  <si>
    <t>23 ส.ค.66</t>
  </si>
  <si>
    <t>ลู่เดินและวิ่งออกกำลังกาย</t>
  </si>
  <si>
    <t>0155557000142</t>
  </si>
  <si>
    <t>บริษัท เพียว เมดิคอล พลัส จำกัด</t>
  </si>
  <si>
    <t>30 พ.ค.66</t>
  </si>
  <si>
    <t>28 ส.ค.66</t>
  </si>
  <si>
    <t>เครื่องให้การรักษาด้วยคลื่นอัลตราซาวด์</t>
  </si>
  <si>
    <t>13 มิ.ย.66</t>
  </si>
  <si>
    <t>ครุภัณฑ์คอมพิวเตอร์ 6 รายการ</t>
  </si>
  <si>
    <t>0505534003524</t>
  </si>
  <si>
    <t>บริษัท ชิชาง คอมพิวเตอร์ จำกัด</t>
  </si>
  <si>
    <t>6 ก.ค.66</t>
  </si>
  <si>
    <t>4 ต.ค.66</t>
  </si>
  <si>
    <t>ชุดกระตุ้น Sensory Integration</t>
  </si>
  <si>
    <t>0105564055593</t>
  </si>
  <si>
    <t>บริษัท ฮักกลอรี่ เพลย์ จำกัด</t>
  </si>
  <si>
    <t>3 ก.ค.66</t>
  </si>
  <si>
    <t>31 ต.ค.66</t>
  </si>
  <si>
    <t>ครุภัณฑ์คอมพิวเตอร์ 4 รายการ</t>
  </si>
  <si>
    <t>0503556006613</t>
  </si>
  <si>
    <t>หจก.สมาร์ท มาร์ท</t>
  </si>
  <si>
    <t>5 ก.ย.66</t>
  </si>
  <si>
    <t>4 พ.ย.66</t>
  </si>
  <si>
    <t>เครื่องตรวจคลื่นไฟฟ้าหัวใจด้วยระบบคอมพิวเตอร์</t>
  </si>
  <si>
    <t>0503562008304</t>
  </si>
  <si>
    <t>หจก.เมดิซียู</t>
  </si>
  <si>
    <t>29 ส.ค.66</t>
  </si>
  <si>
    <t>27 พ.ย.66</t>
  </si>
  <si>
    <t>เครื่องชั่งวัดองค์ประกอบในร่างกาย</t>
  </si>
  <si>
    <t>0105557104274</t>
  </si>
  <si>
    <t>บริษัท โซไนซ์ จำกัด</t>
  </si>
  <si>
    <t>12 ก.ย.66</t>
  </si>
  <si>
    <t>11 พ.ย.66</t>
  </si>
  <si>
    <t>เครื่องตรวจวินิจฉัยด้วยคลื่นเสียงความถี่สูง</t>
  </si>
  <si>
    <t>0105534120257</t>
  </si>
  <si>
    <t>บริษัท ซี เอ็ม ซี ไบโอเทค จำกัด</t>
  </si>
  <si>
    <t>6 ก.ย.66</t>
  </si>
  <si>
    <t>3 ก.พ.67</t>
  </si>
  <si>
    <t>ครุภัณฑ์คอมพิวเตอร์ 5 รายการ</t>
  </si>
  <si>
    <t>19 ก.ย.66</t>
  </si>
  <si>
    <t>18 พ.ย.66</t>
  </si>
  <si>
    <t>เครื่องดึงคอและหลัง+เครื่องกระตุ้นไฟฟ้า</t>
  </si>
  <si>
    <t>0505564019763</t>
  </si>
  <si>
    <t>บริษัท พีที เมด เทค จำกัด</t>
  </si>
  <si>
    <t>18 ธ.ค.66</t>
  </si>
  <si>
    <t>ลู่เดินและวิ่งออกกำลังกาย+เครื่องให้การรักษาด้วยคลื่นอัลตราซาวด์</t>
  </si>
  <si>
    <t>18 ก.ย.66</t>
  </si>
  <si>
    <t>17 ธ.ค.66</t>
  </si>
  <si>
    <t>ครุภัณฑ์วิทยาศาสตร์ จำนวน 4 รายการ</t>
  </si>
  <si>
    <t>0165560001014</t>
  </si>
  <si>
    <t>บริษัท ฮอสปิเทค โปร จำกัด</t>
  </si>
  <si>
    <t>จอภาพความละเอียดสูงสำหรับวินิจฉัยทางการแพทย์</t>
  </si>
  <si>
    <t>0105532026296</t>
  </si>
  <si>
    <t>บริษัท ฟูจิฟิล์ม (ปทท.) จำกัด</t>
  </si>
  <si>
    <t>7 ส.ค.66</t>
  </si>
  <si>
    <t>4 ม.ค.67</t>
  </si>
  <si>
    <t xml:space="preserve">เครื่องให้การรักษาอาการปวดด้วยคลื่นแม่เหล็ก </t>
  </si>
  <si>
    <t>0105554075141</t>
  </si>
  <si>
    <t>บริษัท เมตตา เมดเทค จำกัด</t>
  </si>
  <si>
    <t>24 ต.ค.66</t>
  </si>
  <si>
    <t>21 ก.พ.67</t>
  </si>
  <si>
    <t>เครื่องให้การรักษาด้วยคลื่นกระแทก</t>
  </si>
  <si>
    <t>วิธีคัดเลือก</t>
  </si>
  <si>
    <t>21 พ.ย.66</t>
  </si>
  <si>
    <t>19 ก.พ.67</t>
  </si>
  <si>
    <t>Sensory Integration อุปกรณ์ฝึกการเคลื่อนไหว</t>
  </si>
  <si>
    <t>21 ธ.ค.66</t>
  </si>
  <si>
    <t>รถเอกซเรย์</t>
  </si>
  <si>
    <t>0105545098851</t>
  </si>
  <si>
    <t>บริษัท เมดิเซีย อินสทรูเมนท์ เซอร์วิส จำกัด</t>
  </si>
  <si>
    <t>9 ก.ย.65</t>
  </si>
  <si>
    <t>7 ม.ค.66</t>
  </si>
  <si>
    <r>
      <rPr>
        <u/>
        <sz val="11"/>
        <color theme="1"/>
        <rFont val="Tahoma"/>
        <family val="2"/>
        <scheme val="minor"/>
      </rPr>
      <t>หมายเหตุ</t>
    </r>
    <r>
      <rPr>
        <sz val="11"/>
        <color theme="1"/>
        <rFont val="Tahoma"/>
        <family val="2"/>
        <scheme val="minor"/>
      </rPr>
      <t xml:space="preserve"> สำหรับครุภัณฑ์ที่มีราคา 100,000.- บาท และที่ดินสิ่งก่อสร้างที่มีราคาเกิน 100,000.- บาท</t>
    </r>
  </si>
  <si>
    <t>รายงานสรุปผลการจัดซื้อจัดจ้างของ คณะเทคนิคการแพทย์</t>
  </si>
  <si>
    <t>ประจำปีงบประมาณ พ.ศ.2566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</si>
  <si>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</si>
  <si>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</si>
  <si>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</si>
  <si>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วิธีประกวดแบบ</t>
  </si>
  <si>
    <t>รวม</t>
  </si>
  <si>
    <t>ปัญหา/อุปสรรค</t>
  </si>
  <si>
    <t>1.มีการกำหนดคุณลักษณะเฉพาะคลาดเคลื่อน</t>
  </si>
  <si>
    <t>2.ไม่มีผู้ยื่นเสนอราคา</t>
  </si>
  <si>
    <t>3.มีผู้ยื่นข้อเสนอน้อยราย</t>
  </si>
  <si>
    <t>4.มีผู้ยื่นข้อเสนอหลายรายแต่ถูกต้องครบถ้วนเพียงรายเดียว ทำให้ต้องยกเลิกการจัดซื้อจัดจ้างและเริ่มกระบวนการใหม่</t>
  </si>
  <si>
    <t>5. คู่สัญญาไม่ปฏิบัติตามสัญญา ทำให้ไม่สามารถรับมอบพัสดุได้ตามเงื่อนไขและกำหนดในสัญญา</t>
  </si>
  <si>
    <t>ข้อเสนอแนะ และแนวทางแก้ไขปัญหา</t>
  </si>
  <si>
    <t xml:space="preserve"> เป็นไปตามพระราชบัญญัติการจัดซื้อจัดจ้างการบริหารพัสดุภาครัฐ พ.ศ.2560 และกฎหมายที่เกี่ยวข้อง และถูกต้องตามความต้องการใช้พัสดุ</t>
  </si>
  <si>
    <t xml:space="preserve">         ทำความเข้าใจกับผู้กำหนดรายละเอียดคุณลักษณะเฉพาะของพัสดุ เพื่อให้การกำหนดรายละเอียดคุณลักษณะเฉพาะ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</si>
</sst>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u/>
      <sz val="11"/>
      <color theme="1"/>
      <name val="Tahoma"/>
      <family val="2"/>
      <scheme val="minor"/>
    </font>
    <font>
      <sz val="14"/>
      <color theme="1"/>
      <name val="Cordia New"/>
      <family val="2"/>
    </font>
    <font>
      <b/>
      <sz val="20"/>
      <color theme="1"/>
      <name val="Cordia New"/>
      <family val="2"/>
    </font>
    <font>
      <sz val="20"/>
      <color theme="1"/>
      <name val="Cordia New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2" xfId="0" applyNumberFormat="1" applyFont="1" applyFill="1" applyBorder="1" applyAlignment="1">
      <alignment shrinkToFit="1"/>
    </xf>
    <xf numFmtId="4" fontId="5" fillId="2" borderId="2" xfId="0" applyNumberFormat="1" applyFont="1" applyFill="1" applyBorder="1"/>
    <xf numFmtId="0" fontId="5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1" xfId="0" applyNumberFormat="1" applyFont="1" applyFill="1" applyBorder="1" applyAlignment="1">
      <alignment shrinkToFit="1"/>
    </xf>
    <xf numFmtId="4" fontId="5" fillId="2" borderId="1" xfId="0" applyNumberFormat="1" applyFont="1" applyFill="1" applyBorder="1"/>
    <xf numFmtId="0" fontId="5" fillId="2" borderId="1" xfId="0" applyFont="1" applyFill="1" applyBorder="1"/>
    <xf numFmtId="43" fontId="3" fillId="2" borderId="1" xfId="1" applyFont="1" applyFill="1" applyBorder="1"/>
    <xf numFmtId="0" fontId="3" fillId="2" borderId="1" xfId="0" applyFont="1" applyFill="1" applyBorder="1"/>
    <xf numFmtId="4" fontId="2" fillId="2" borderId="1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15" fontId="3" fillId="2" borderId="1" xfId="0" quotePrefix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1" xfId="0" applyNumberFormat="1" applyFont="1" applyFill="1" applyBorder="1" applyAlignment="1">
      <alignment shrinkToFit="1"/>
    </xf>
    <xf numFmtId="4" fontId="2" fillId="3" borderId="1" xfId="0" applyNumberFormat="1" applyFont="1" applyFill="1" applyBorder="1"/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quotePrefix="1" applyFont="1" applyFill="1" applyBorder="1" applyAlignment="1">
      <alignment horizontal="center"/>
    </xf>
    <xf numFmtId="15" fontId="3" fillId="3" borderId="1" xfId="0" quotePrefix="1" applyNumberFormat="1" applyFont="1" applyFill="1" applyBorder="1"/>
    <xf numFmtId="43" fontId="3" fillId="2" borderId="0" xfId="1" applyFont="1" applyFill="1"/>
    <xf numFmtId="43" fontId="4" fillId="2" borderId="1" xfId="1" applyFont="1" applyFill="1" applyBorder="1" applyAlignment="1">
      <alignment horizontal="center" vertical="center" wrapText="1"/>
    </xf>
    <xf numFmtId="0" fontId="3" fillId="2" borderId="1" xfId="0" quotePrefix="1" applyFont="1" applyFill="1" applyBorder="1"/>
    <xf numFmtId="49" fontId="3" fillId="2" borderId="1" xfId="0" applyNumberFormat="1" applyFont="1" applyFill="1" applyBorder="1" applyAlignment="1">
      <alignment horizontal="left" wrapText="1"/>
    </xf>
    <xf numFmtId="43" fontId="3" fillId="2" borderId="1" xfId="1" quotePrefix="1" applyFont="1" applyFill="1" applyBorder="1"/>
    <xf numFmtId="43" fontId="3" fillId="2" borderId="0" xfId="1" quotePrefix="1" applyFont="1" applyFill="1"/>
    <xf numFmtId="43" fontId="3" fillId="3" borderId="1" xfId="0" applyNumberFormat="1" applyFont="1" applyFill="1" applyBorder="1"/>
    <xf numFmtId="43" fontId="3" fillId="2" borderId="0" xfId="0" applyNumberFormat="1" applyFont="1" applyFill="1"/>
    <xf numFmtId="0" fontId="3" fillId="2" borderId="2" xfId="0" applyFont="1" applyFill="1" applyBorder="1" applyAlignment="1">
      <alignment shrinkToFit="1"/>
    </xf>
    <xf numFmtId="0" fontId="2" fillId="2" borderId="0" xfId="0" quotePrefix="1" applyFont="1" applyFill="1" applyAlignment="1">
      <alignment horizontal="center"/>
    </xf>
    <xf numFmtId="0" fontId="3" fillId="2" borderId="1" xfId="0" applyFont="1" applyFill="1" applyBorder="1" applyAlignment="1">
      <alignment shrinkToFit="1"/>
    </xf>
    <xf numFmtId="0" fontId="3" fillId="3" borderId="1" xfId="0" applyFont="1" applyFill="1" applyBorder="1" applyAlignment="1">
      <alignment shrinkToFi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3" fontId="10" fillId="0" borderId="0" xfId="1" applyFont="1"/>
    <xf numFmtId="43" fontId="7" fillId="0" borderId="0" xfId="1" applyFont="1"/>
    <xf numFmtId="0" fontId="11" fillId="0" borderId="1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3" fontId="10" fillId="0" borderId="1" xfId="1" applyFont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14" sqref="A14:I14"/>
    </sheetView>
  </sheetViews>
  <sheetFormatPr defaultRowHeight="21.75" x14ac:dyDescent="0.5"/>
  <cols>
    <col min="1" max="3" width="9" style="43"/>
    <col min="4" max="4" width="20.125" style="43" customWidth="1"/>
    <col min="5" max="5" width="12.75" style="43" customWidth="1"/>
    <col min="6" max="6" width="23.125" style="50" customWidth="1"/>
    <col min="7" max="16384" width="9" style="43"/>
  </cols>
  <sheetData>
    <row r="1" spans="1:9" s="44" customFormat="1" ht="30.75" x14ac:dyDescent="0.7">
      <c r="A1" s="56" t="s">
        <v>192</v>
      </c>
      <c r="B1" s="56"/>
      <c r="C1" s="56"/>
      <c r="D1" s="56"/>
      <c r="E1" s="56"/>
      <c r="F1" s="56"/>
      <c r="G1" s="56"/>
      <c r="H1" s="56"/>
      <c r="I1" s="56"/>
    </row>
    <row r="2" spans="1:9" s="44" customFormat="1" ht="30.75" x14ac:dyDescent="0.7">
      <c r="A2" s="56" t="s">
        <v>193</v>
      </c>
      <c r="B2" s="56"/>
      <c r="C2" s="56"/>
      <c r="D2" s="56"/>
      <c r="E2" s="56"/>
      <c r="F2" s="56"/>
      <c r="G2" s="56"/>
      <c r="H2" s="56"/>
      <c r="I2" s="56"/>
    </row>
    <row r="3" spans="1:9" s="45" customFormat="1" ht="24" x14ac:dyDescent="0.55000000000000004">
      <c r="A3" s="57" t="s">
        <v>194</v>
      </c>
      <c r="B3" s="57"/>
      <c r="C3" s="57"/>
      <c r="D3" s="57"/>
      <c r="E3" s="57"/>
      <c r="F3" s="57"/>
      <c r="G3" s="57"/>
      <c r="H3" s="57"/>
      <c r="I3" s="57"/>
    </row>
    <row r="4" spans="1:9" s="45" customFormat="1" ht="24" x14ac:dyDescent="0.55000000000000004">
      <c r="F4" s="49"/>
    </row>
    <row r="5" spans="1:9" s="45" customFormat="1" ht="24" x14ac:dyDescent="0.55000000000000004">
      <c r="D5" s="51" t="s">
        <v>7</v>
      </c>
      <c r="E5" s="51" t="s">
        <v>195</v>
      </c>
      <c r="F5" s="52" t="s">
        <v>196</v>
      </c>
    </row>
    <row r="6" spans="1:9" s="45" customFormat="1" ht="24" x14ac:dyDescent="0.55000000000000004">
      <c r="D6" s="53" t="s">
        <v>40</v>
      </c>
      <c r="E6" s="54">
        <v>14</v>
      </c>
      <c r="F6" s="55">
        <v>30125750</v>
      </c>
    </row>
    <row r="7" spans="1:9" s="45" customFormat="1" ht="24" x14ac:dyDescent="0.55000000000000004">
      <c r="D7" s="53" t="s">
        <v>181</v>
      </c>
      <c r="E7" s="54">
        <v>1</v>
      </c>
      <c r="F7" s="55">
        <v>750000</v>
      </c>
    </row>
    <row r="8" spans="1:9" s="45" customFormat="1" ht="24" x14ac:dyDescent="0.55000000000000004">
      <c r="D8" s="53" t="s">
        <v>65</v>
      </c>
      <c r="E8" s="54">
        <v>22</v>
      </c>
      <c r="F8" s="55">
        <v>8371469.6399999997</v>
      </c>
    </row>
    <row r="9" spans="1:9" s="45" customFormat="1" ht="24" x14ac:dyDescent="0.55000000000000004">
      <c r="D9" s="53" t="s">
        <v>197</v>
      </c>
      <c r="E9" s="54"/>
      <c r="F9" s="55"/>
    </row>
    <row r="10" spans="1:9" s="45" customFormat="1" ht="24" x14ac:dyDescent="0.55000000000000004">
      <c r="D10" s="53" t="s">
        <v>64</v>
      </c>
      <c r="E10" s="54"/>
      <c r="F10" s="55"/>
    </row>
    <row r="11" spans="1:9" s="45" customFormat="1" ht="24" x14ac:dyDescent="0.55000000000000004">
      <c r="D11" s="54" t="s">
        <v>198</v>
      </c>
      <c r="E11" s="54">
        <f>SUM(E6:E10)</f>
        <v>37</v>
      </c>
      <c r="F11" s="55">
        <f>SUM(F6:F10)</f>
        <v>39247219.640000001</v>
      </c>
    </row>
    <row r="12" spans="1:9" s="45" customFormat="1" ht="24" x14ac:dyDescent="0.55000000000000004">
      <c r="F12" s="49"/>
    </row>
    <row r="13" spans="1:9" s="45" customFormat="1" ht="24" x14ac:dyDescent="0.55000000000000004">
      <c r="A13" s="46" t="s">
        <v>199</v>
      </c>
      <c r="F13" s="49"/>
    </row>
    <row r="14" spans="1:9" s="45" customFormat="1" ht="24" x14ac:dyDescent="0.55000000000000004">
      <c r="A14" s="47" t="s">
        <v>200</v>
      </c>
      <c r="B14" s="47"/>
      <c r="C14" s="47"/>
      <c r="D14" s="47"/>
      <c r="E14" s="47"/>
      <c r="F14" s="47"/>
      <c r="G14" s="47"/>
      <c r="H14" s="47"/>
      <c r="I14" s="47"/>
    </row>
    <row r="15" spans="1:9" s="45" customFormat="1" ht="24" x14ac:dyDescent="0.55000000000000004">
      <c r="A15" s="47" t="s">
        <v>201</v>
      </c>
      <c r="B15" s="47"/>
      <c r="C15" s="47"/>
      <c r="D15" s="47"/>
      <c r="E15" s="47"/>
      <c r="F15" s="47"/>
      <c r="G15" s="47"/>
      <c r="H15" s="47"/>
      <c r="I15" s="47"/>
    </row>
    <row r="16" spans="1:9" s="45" customFormat="1" ht="24" x14ac:dyDescent="0.55000000000000004">
      <c r="A16" s="47" t="s">
        <v>202</v>
      </c>
      <c r="B16" s="47"/>
      <c r="C16" s="47"/>
      <c r="D16" s="47"/>
      <c r="E16" s="47"/>
      <c r="F16" s="47"/>
      <c r="G16" s="47"/>
      <c r="H16" s="47"/>
      <c r="I16" s="47"/>
    </row>
    <row r="17" spans="1:9" s="45" customFormat="1" ht="24" x14ac:dyDescent="0.55000000000000004">
      <c r="A17" s="47" t="s">
        <v>203</v>
      </c>
      <c r="B17" s="47"/>
      <c r="C17" s="47"/>
      <c r="D17" s="47"/>
      <c r="E17" s="47"/>
      <c r="F17" s="47"/>
      <c r="G17" s="47"/>
      <c r="H17" s="47"/>
      <c r="I17" s="47"/>
    </row>
    <row r="18" spans="1:9" s="45" customFormat="1" ht="24" x14ac:dyDescent="0.55000000000000004">
      <c r="A18" s="47" t="s">
        <v>204</v>
      </c>
      <c r="B18" s="47"/>
      <c r="C18" s="47"/>
      <c r="D18" s="47"/>
      <c r="E18" s="47"/>
      <c r="F18" s="47"/>
      <c r="G18" s="47"/>
      <c r="H18" s="47"/>
      <c r="I18" s="47"/>
    </row>
    <row r="19" spans="1:9" s="45" customFormat="1" ht="24" x14ac:dyDescent="0.55000000000000004">
      <c r="F19" s="49"/>
    </row>
    <row r="20" spans="1:9" s="45" customFormat="1" ht="24" x14ac:dyDescent="0.55000000000000004">
      <c r="F20" s="49"/>
    </row>
    <row r="21" spans="1:9" s="45" customFormat="1" ht="24" x14ac:dyDescent="0.55000000000000004">
      <c r="A21" s="46" t="s">
        <v>205</v>
      </c>
      <c r="F21" s="49"/>
    </row>
    <row r="22" spans="1:9" s="45" customFormat="1" ht="24" x14ac:dyDescent="0.55000000000000004">
      <c r="A22" s="48" t="s">
        <v>207</v>
      </c>
      <c r="B22" s="48"/>
      <c r="C22" s="48"/>
      <c r="D22" s="48"/>
      <c r="E22" s="48"/>
      <c r="F22" s="48"/>
      <c r="G22" s="48"/>
      <c r="H22" s="48"/>
      <c r="I22" s="48"/>
    </row>
    <row r="23" spans="1:9" s="45" customFormat="1" ht="24" x14ac:dyDescent="0.55000000000000004">
      <c r="A23" s="45" t="s">
        <v>206</v>
      </c>
      <c r="F23" s="49"/>
    </row>
    <row r="24" spans="1:9" s="45" customFormat="1" ht="24" x14ac:dyDescent="0.55000000000000004">
      <c r="F24" s="49"/>
    </row>
    <row r="25" spans="1:9" s="45" customFormat="1" ht="24" x14ac:dyDescent="0.55000000000000004">
      <c r="F25" s="49"/>
    </row>
    <row r="26" spans="1:9" s="45" customFormat="1" ht="24" x14ac:dyDescent="0.55000000000000004">
      <c r="F26" s="49"/>
    </row>
    <row r="27" spans="1:9" s="45" customFormat="1" ht="24" x14ac:dyDescent="0.55000000000000004">
      <c r="F27" s="49"/>
    </row>
    <row r="28" spans="1:9" s="45" customFormat="1" ht="24" x14ac:dyDescent="0.55000000000000004">
      <c r="F28" s="49"/>
    </row>
    <row r="29" spans="1:9" s="45" customFormat="1" ht="24" x14ac:dyDescent="0.55000000000000004">
      <c r="F29" s="49"/>
    </row>
    <row r="30" spans="1:9" s="45" customFormat="1" ht="24" x14ac:dyDescent="0.55000000000000004">
      <c r="F30" s="49"/>
    </row>
    <row r="31" spans="1:9" s="45" customFormat="1" ht="24" x14ac:dyDescent="0.55000000000000004">
      <c r="F31" s="49"/>
    </row>
    <row r="32" spans="1:9" s="45" customFormat="1" ht="24" x14ac:dyDescent="0.55000000000000004">
      <c r="F32" s="49"/>
    </row>
    <row r="33" spans="6:6" s="45" customFormat="1" ht="24" x14ac:dyDescent="0.55000000000000004">
      <c r="F33" s="49"/>
    </row>
    <row r="34" spans="6:6" s="45" customFormat="1" ht="24" x14ac:dyDescent="0.55000000000000004">
      <c r="F34" s="49"/>
    </row>
    <row r="35" spans="6:6" s="45" customFormat="1" ht="24" x14ac:dyDescent="0.55000000000000004">
      <c r="F35" s="49"/>
    </row>
  </sheetData>
  <mergeCells count="9">
    <mergeCell ref="A1:I1"/>
    <mergeCell ref="A2:I2"/>
    <mergeCell ref="A3:I3"/>
    <mergeCell ref="A17:I17"/>
    <mergeCell ref="A18:I18"/>
    <mergeCell ref="A22:I22"/>
    <mergeCell ref="A14:I14"/>
    <mergeCell ref="A15:I15"/>
    <mergeCell ref="A16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R31"/>
  <sheetViews>
    <sheetView topLeftCell="A7" zoomScale="75" zoomScaleNormal="75" workbookViewId="0">
      <selection activeCell="E30" sqref="E30"/>
    </sheetView>
  </sheetViews>
  <sheetFormatPr defaultRowHeight="15.95" customHeight="1" x14ac:dyDescent="0.2"/>
  <cols>
    <col min="1" max="1" width="5.125" style="12" customWidth="1"/>
    <col min="2" max="2" width="12.625" style="12" hidden="1" customWidth="1"/>
    <col min="3" max="3" width="18.625" style="12" hidden="1" customWidth="1"/>
    <col min="4" max="4" width="49.5" style="12" customWidth="1"/>
    <col min="5" max="5" width="14.875" style="12" customWidth="1"/>
    <col min="6" max="6" width="20.5" style="12" bestFit="1" customWidth="1"/>
    <col min="7" max="7" width="11.75" style="12" bestFit="1" customWidth="1"/>
    <col min="8" max="8" width="20" style="12" customWidth="1"/>
    <col min="9" max="9" width="15.125" style="31" customWidth="1"/>
    <col min="10" max="10" width="15.625" style="31" customWidth="1"/>
    <col min="11" max="11" width="18" style="13" customWidth="1"/>
    <col min="12" max="12" width="19.5" style="12" customWidth="1"/>
    <col min="13" max="13" width="15.375" style="13" customWidth="1"/>
    <col min="14" max="14" width="10.75" style="12" customWidth="1"/>
    <col min="15" max="15" width="10.5" style="12" customWidth="1"/>
    <col min="16" max="16" width="15.5" style="31" customWidth="1"/>
    <col min="17" max="16384" width="9" style="12"/>
  </cols>
  <sheetData>
    <row r="2" spans="1:18" ht="15.95" customHeight="1" x14ac:dyDescent="0.2">
      <c r="M2" s="13" t="s">
        <v>42</v>
      </c>
    </row>
    <row r="4" spans="1:18" ht="45" customHeight="1" x14ac:dyDescent="0.2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32" t="s">
        <v>8</v>
      </c>
      <c r="J4" s="32" t="s">
        <v>13</v>
      </c>
      <c r="K4" s="14" t="s">
        <v>9</v>
      </c>
      <c r="L4" s="14" t="s">
        <v>10</v>
      </c>
      <c r="M4" s="14" t="s">
        <v>11</v>
      </c>
      <c r="N4" s="14" t="s">
        <v>14</v>
      </c>
      <c r="O4" s="14" t="s">
        <v>12</v>
      </c>
    </row>
    <row r="5" spans="1:18" ht="15.95" customHeight="1" x14ac:dyDescent="0.2">
      <c r="A5" s="15">
        <v>2566</v>
      </c>
      <c r="B5" s="5" t="s">
        <v>41</v>
      </c>
      <c r="C5" s="5" t="s">
        <v>15</v>
      </c>
      <c r="D5" s="1" t="s">
        <v>16</v>
      </c>
      <c r="E5" s="2">
        <v>2500000</v>
      </c>
      <c r="F5" s="10" t="s">
        <v>43</v>
      </c>
      <c r="G5" s="5" t="s">
        <v>17</v>
      </c>
      <c r="H5" s="3" t="s">
        <v>40</v>
      </c>
      <c r="I5" s="4">
        <v>2500000</v>
      </c>
      <c r="J5" s="4">
        <v>2440000</v>
      </c>
      <c r="K5" s="16" t="s">
        <v>18</v>
      </c>
      <c r="L5" s="5" t="s">
        <v>19</v>
      </c>
      <c r="M5" s="17" t="s">
        <v>20</v>
      </c>
      <c r="N5" s="18" t="s">
        <v>44</v>
      </c>
      <c r="O5" s="18" t="s">
        <v>49</v>
      </c>
      <c r="P5" s="36"/>
    </row>
    <row r="6" spans="1:18" ht="15.95" customHeight="1" x14ac:dyDescent="0.2">
      <c r="A6" s="19">
        <v>2566</v>
      </c>
      <c r="B6" s="5" t="s">
        <v>41</v>
      </c>
      <c r="C6" s="5" t="s">
        <v>15</v>
      </c>
      <c r="D6" s="6" t="s">
        <v>21</v>
      </c>
      <c r="E6" s="7">
        <v>2200000</v>
      </c>
      <c r="F6" s="10" t="s">
        <v>43</v>
      </c>
      <c r="G6" s="10" t="s">
        <v>17</v>
      </c>
      <c r="H6" s="8" t="s">
        <v>40</v>
      </c>
      <c r="I6" s="9">
        <v>2200000</v>
      </c>
      <c r="J6" s="9">
        <v>2190000</v>
      </c>
      <c r="K6" s="20" t="s">
        <v>111</v>
      </c>
      <c r="L6" s="10" t="s">
        <v>22</v>
      </c>
      <c r="M6" s="20" t="s">
        <v>23</v>
      </c>
      <c r="N6" s="18" t="s">
        <v>46</v>
      </c>
      <c r="O6" s="18" t="s">
        <v>50</v>
      </c>
      <c r="P6" s="36"/>
    </row>
    <row r="7" spans="1:18" ht="15.95" customHeight="1" x14ac:dyDescent="0.2">
      <c r="A7" s="19">
        <v>2566</v>
      </c>
      <c r="B7" s="5" t="s">
        <v>41</v>
      </c>
      <c r="C7" s="5" t="s">
        <v>15</v>
      </c>
      <c r="D7" s="6" t="s">
        <v>24</v>
      </c>
      <c r="E7" s="11">
        <v>2500000</v>
      </c>
      <c r="F7" s="10" t="s">
        <v>43</v>
      </c>
      <c r="G7" s="10" t="s">
        <v>17</v>
      </c>
      <c r="H7" s="10" t="s">
        <v>65</v>
      </c>
      <c r="I7" s="9">
        <v>2500000</v>
      </c>
      <c r="J7" s="9">
        <v>2490000</v>
      </c>
      <c r="K7" s="19" t="s">
        <v>18</v>
      </c>
      <c r="L7" s="10" t="s">
        <v>19</v>
      </c>
      <c r="M7" s="19">
        <v>65117441627</v>
      </c>
      <c r="N7" s="18" t="s">
        <v>44</v>
      </c>
      <c r="O7" s="18" t="s">
        <v>49</v>
      </c>
      <c r="P7" s="36"/>
    </row>
    <row r="8" spans="1:18" ht="15.95" customHeight="1" x14ac:dyDescent="0.2">
      <c r="A8" s="19">
        <v>2566</v>
      </c>
      <c r="B8" s="5" t="s">
        <v>41</v>
      </c>
      <c r="C8" s="5" t="s">
        <v>15</v>
      </c>
      <c r="D8" s="6" t="s">
        <v>25</v>
      </c>
      <c r="E8" s="11">
        <v>4200000</v>
      </c>
      <c r="F8" s="10" t="s">
        <v>43</v>
      </c>
      <c r="G8" s="10" t="s">
        <v>17</v>
      </c>
      <c r="H8" s="10" t="s">
        <v>40</v>
      </c>
      <c r="I8" s="9">
        <v>4200000</v>
      </c>
      <c r="J8" s="9">
        <v>3989000</v>
      </c>
      <c r="K8" s="20" t="s">
        <v>26</v>
      </c>
      <c r="L8" s="10" t="s">
        <v>27</v>
      </c>
      <c r="M8" s="19">
        <v>65117074454</v>
      </c>
      <c r="N8" s="18" t="s">
        <v>45</v>
      </c>
      <c r="O8" s="18" t="s">
        <v>51</v>
      </c>
      <c r="P8" s="36"/>
    </row>
    <row r="9" spans="1:18" ht="15.95" customHeight="1" x14ac:dyDescent="0.2">
      <c r="A9" s="19">
        <v>2566</v>
      </c>
      <c r="B9" s="5" t="s">
        <v>41</v>
      </c>
      <c r="C9" s="5" t="s">
        <v>15</v>
      </c>
      <c r="D9" s="6" t="s">
        <v>28</v>
      </c>
      <c r="E9" s="11">
        <v>1950000</v>
      </c>
      <c r="F9" s="10" t="s">
        <v>43</v>
      </c>
      <c r="G9" s="10" t="s">
        <v>17</v>
      </c>
      <c r="H9" s="10" t="s">
        <v>40</v>
      </c>
      <c r="I9" s="9">
        <v>1950000</v>
      </c>
      <c r="J9" s="9">
        <v>1940000</v>
      </c>
      <c r="K9" s="20" t="s">
        <v>29</v>
      </c>
      <c r="L9" s="10" t="s">
        <v>30</v>
      </c>
      <c r="M9" s="19">
        <v>65107295145</v>
      </c>
      <c r="N9" s="18" t="s">
        <v>47</v>
      </c>
      <c r="O9" s="18" t="s">
        <v>52</v>
      </c>
      <c r="P9" s="36"/>
    </row>
    <row r="10" spans="1:18" ht="15.95" customHeight="1" x14ac:dyDescent="0.2">
      <c r="A10" s="19">
        <v>2566</v>
      </c>
      <c r="B10" s="5" t="s">
        <v>41</v>
      </c>
      <c r="C10" s="5" t="s">
        <v>15</v>
      </c>
      <c r="D10" s="6" t="s">
        <v>31</v>
      </c>
      <c r="E10" s="11">
        <v>3500000</v>
      </c>
      <c r="F10" s="10" t="s">
        <v>43</v>
      </c>
      <c r="G10" s="10" t="s">
        <v>17</v>
      </c>
      <c r="H10" s="10" t="s">
        <v>40</v>
      </c>
      <c r="I10" s="9">
        <v>3500000</v>
      </c>
      <c r="J10" s="9">
        <v>3498000</v>
      </c>
      <c r="K10" s="20" t="s">
        <v>32</v>
      </c>
      <c r="L10" s="10" t="s">
        <v>33</v>
      </c>
      <c r="M10" s="19">
        <v>65117074968</v>
      </c>
      <c r="N10" s="18" t="s">
        <v>46</v>
      </c>
      <c r="O10" s="18" t="s">
        <v>53</v>
      </c>
      <c r="P10" s="36"/>
    </row>
    <row r="11" spans="1:18" ht="15.95" customHeight="1" x14ac:dyDescent="0.2">
      <c r="A11" s="19">
        <v>2566</v>
      </c>
      <c r="B11" s="5" t="s">
        <v>41</v>
      </c>
      <c r="C11" s="5" t="s">
        <v>15</v>
      </c>
      <c r="D11" s="6" t="s">
        <v>34</v>
      </c>
      <c r="E11" s="11">
        <v>689500</v>
      </c>
      <c r="F11" s="10" t="s">
        <v>43</v>
      </c>
      <c r="G11" s="10" t="s">
        <v>17</v>
      </c>
      <c r="H11" s="10" t="s">
        <v>40</v>
      </c>
      <c r="I11" s="9">
        <v>689500</v>
      </c>
      <c r="J11" s="9">
        <v>688800</v>
      </c>
      <c r="K11" s="20" t="s">
        <v>35</v>
      </c>
      <c r="L11" s="10" t="s">
        <v>36</v>
      </c>
      <c r="M11" s="19">
        <v>65107287835</v>
      </c>
      <c r="N11" s="18" t="s">
        <v>48</v>
      </c>
      <c r="O11" s="18" t="s">
        <v>54</v>
      </c>
      <c r="P11" s="36"/>
    </row>
    <row r="12" spans="1:18" ht="15.95" customHeight="1" x14ac:dyDescent="0.2">
      <c r="A12" s="19">
        <v>2566</v>
      </c>
      <c r="B12" s="5" t="s">
        <v>41</v>
      </c>
      <c r="C12" s="5" t="s">
        <v>15</v>
      </c>
      <c r="D12" s="6" t="s">
        <v>37</v>
      </c>
      <c r="E12" s="11">
        <v>529700</v>
      </c>
      <c r="F12" s="10" t="s">
        <v>43</v>
      </c>
      <c r="G12" s="10" t="s">
        <v>17</v>
      </c>
      <c r="H12" s="10" t="s">
        <v>40</v>
      </c>
      <c r="I12" s="9">
        <v>529700</v>
      </c>
      <c r="J12" s="9">
        <v>529650</v>
      </c>
      <c r="K12" s="20" t="s">
        <v>38</v>
      </c>
      <c r="L12" s="10" t="s">
        <v>39</v>
      </c>
      <c r="M12" s="19">
        <v>65117199593</v>
      </c>
      <c r="N12" s="18" t="s">
        <v>45</v>
      </c>
      <c r="O12" s="18" t="s">
        <v>55</v>
      </c>
      <c r="P12" s="36"/>
    </row>
    <row r="13" spans="1:18" ht="15.95" customHeight="1" x14ac:dyDescent="0.2">
      <c r="A13" s="23"/>
      <c r="B13" s="24"/>
      <c r="C13" s="24"/>
      <c r="D13" s="25"/>
      <c r="E13" s="26">
        <f>SUM(E5:E12)</f>
        <v>18069200</v>
      </c>
      <c r="F13" s="27"/>
      <c r="G13" s="27"/>
      <c r="H13" s="27"/>
      <c r="I13" s="28">
        <f>SUM(I5:I12)</f>
        <v>18069200</v>
      </c>
      <c r="J13" s="28">
        <f>SUM(J5:J12)</f>
        <v>17765450</v>
      </c>
      <c r="K13" s="29"/>
      <c r="L13" s="27"/>
      <c r="M13" s="23"/>
      <c r="N13" s="30"/>
      <c r="O13" s="30"/>
      <c r="P13" s="36"/>
      <c r="Q13" s="38"/>
      <c r="R13" s="38"/>
    </row>
    <row r="14" spans="1:18" ht="15.95" customHeight="1" x14ac:dyDescent="0.2">
      <c r="A14" s="19">
        <v>2566</v>
      </c>
      <c r="B14" s="5" t="s">
        <v>41</v>
      </c>
      <c r="C14" s="5" t="s">
        <v>15</v>
      </c>
      <c r="D14" s="34" t="s">
        <v>72</v>
      </c>
      <c r="E14" s="9">
        <v>276200</v>
      </c>
      <c r="F14" s="10" t="s">
        <v>64</v>
      </c>
      <c r="G14" s="10" t="s">
        <v>17</v>
      </c>
      <c r="H14" s="10" t="s">
        <v>65</v>
      </c>
      <c r="I14" s="9">
        <v>276200</v>
      </c>
      <c r="J14" s="9">
        <v>276200</v>
      </c>
      <c r="K14" s="20" t="s">
        <v>66</v>
      </c>
      <c r="L14" s="10" t="s">
        <v>86</v>
      </c>
      <c r="M14" s="20" t="s">
        <v>73</v>
      </c>
      <c r="N14" s="33" t="s">
        <v>74</v>
      </c>
      <c r="O14" s="33" t="s">
        <v>75</v>
      </c>
    </row>
    <row r="15" spans="1:18" ht="15.95" customHeight="1" x14ac:dyDescent="0.2">
      <c r="A15" s="19">
        <v>2566</v>
      </c>
      <c r="B15" s="5" t="s">
        <v>41</v>
      </c>
      <c r="C15" s="5" t="s">
        <v>15</v>
      </c>
      <c r="D15" s="21" t="s">
        <v>57</v>
      </c>
      <c r="E15" s="9">
        <v>140000</v>
      </c>
      <c r="F15" s="10" t="s">
        <v>64</v>
      </c>
      <c r="G15" s="10" t="s">
        <v>17</v>
      </c>
      <c r="H15" s="10" t="s">
        <v>65</v>
      </c>
      <c r="I15" s="9">
        <v>125650</v>
      </c>
      <c r="J15" s="9">
        <v>125650</v>
      </c>
      <c r="K15" s="20" t="s">
        <v>76</v>
      </c>
      <c r="L15" s="10" t="s">
        <v>77</v>
      </c>
      <c r="M15" s="20" t="s">
        <v>78</v>
      </c>
      <c r="N15" s="33" t="s">
        <v>79</v>
      </c>
      <c r="O15" s="18" t="s">
        <v>80</v>
      </c>
    </row>
    <row r="16" spans="1:18" ht="15.95" customHeight="1" x14ac:dyDescent="0.2">
      <c r="A16" s="19">
        <v>2566</v>
      </c>
      <c r="B16" s="5" t="s">
        <v>41</v>
      </c>
      <c r="C16" s="5" t="s">
        <v>15</v>
      </c>
      <c r="D16" s="21" t="s">
        <v>58</v>
      </c>
      <c r="E16" s="9">
        <v>350000</v>
      </c>
      <c r="F16" s="10" t="s">
        <v>64</v>
      </c>
      <c r="G16" s="10" t="s">
        <v>17</v>
      </c>
      <c r="H16" s="10" t="s">
        <v>65</v>
      </c>
      <c r="I16" s="9">
        <v>350000</v>
      </c>
      <c r="J16" s="9">
        <v>350000</v>
      </c>
      <c r="K16" s="20" t="s">
        <v>81</v>
      </c>
      <c r="L16" s="10" t="s">
        <v>82</v>
      </c>
      <c r="M16" s="20" t="s">
        <v>83</v>
      </c>
      <c r="N16" s="33" t="s">
        <v>84</v>
      </c>
      <c r="O16" s="33" t="s">
        <v>85</v>
      </c>
    </row>
    <row r="17" spans="1:15" ht="15.95" customHeight="1" x14ac:dyDescent="0.2">
      <c r="A17" s="19">
        <v>2566</v>
      </c>
      <c r="B17" s="5" t="s">
        <v>41</v>
      </c>
      <c r="C17" s="5" t="s">
        <v>15</v>
      </c>
      <c r="D17" s="22" t="s">
        <v>59</v>
      </c>
      <c r="E17" s="9">
        <v>500000</v>
      </c>
      <c r="F17" s="10" t="s">
        <v>64</v>
      </c>
      <c r="G17" s="10" t="s">
        <v>17</v>
      </c>
      <c r="H17" s="10" t="s">
        <v>65</v>
      </c>
      <c r="I17" s="9">
        <v>494189.64</v>
      </c>
      <c r="J17" s="9">
        <v>494189.64</v>
      </c>
      <c r="K17" s="20" t="s">
        <v>66</v>
      </c>
      <c r="L17" s="10" t="s">
        <v>86</v>
      </c>
      <c r="M17" s="20" t="s">
        <v>87</v>
      </c>
      <c r="N17" s="33" t="s">
        <v>88</v>
      </c>
      <c r="O17" s="33" t="s">
        <v>89</v>
      </c>
    </row>
    <row r="18" spans="1:15" ht="15.95" customHeight="1" x14ac:dyDescent="0.2">
      <c r="A18" s="19">
        <v>2566</v>
      </c>
      <c r="B18" s="5" t="s">
        <v>41</v>
      </c>
      <c r="C18" s="5" t="s">
        <v>15</v>
      </c>
      <c r="D18" s="10" t="s">
        <v>60</v>
      </c>
      <c r="E18" s="9">
        <v>101500</v>
      </c>
      <c r="F18" s="10" t="s">
        <v>64</v>
      </c>
      <c r="G18" s="10" t="s">
        <v>17</v>
      </c>
      <c r="H18" s="10" t="s">
        <v>65</v>
      </c>
      <c r="I18" s="9">
        <v>101500</v>
      </c>
      <c r="J18" s="35">
        <v>101500</v>
      </c>
      <c r="K18" s="20" t="s">
        <v>92</v>
      </c>
      <c r="L18" s="10" t="s">
        <v>91</v>
      </c>
      <c r="M18" s="20" t="s">
        <v>90</v>
      </c>
      <c r="N18" s="33" t="s">
        <v>46</v>
      </c>
      <c r="O18" s="33" t="s">
        <v>93</v>
      </c>
    </row>
    <row r="19" spans="1:15" ht="15.95" customHeight="1" x14ac:dyDescent="0.2">
      <c r="A19" s="19">
        <v>2566</v>
      </c>
      <c r="B19" s="5" t="s">
        <v>41</v>
      </c>
      <c r="C19" s="5" t="s">
        <v>15</v>
      </c>
      <c r="D19" s="10" t="s">
        <v>61</v>
      </c>
      <c r="E19" s="9">
        <v>171200</v>
      </c>
      <c r="F19" s="10" t="s">
        <v>64</v>
      </c>
      <c r="G19" s="10" t="s">
        <v>17</v>
      </c>
      <c r="H19" s="10" t="s">
        <v>65</v>
      </c>
      <c r="I19" s="9">
        <v>171200</v>
      </c>
      <c r="J19" s="9">
        <v>171200</v>
      </c>
      <c r="K19" s="20" t="s">
        <v>96</v>
      </c>
      <c r="L19" s="10" t="s">
        <v>95</v>
      </c>
      <c r="M19" s="20" t="s">
        <v>94</v>
      </c>
      <c r="N19" s="33" t="s">
        <v>52</v>
      </c>
      <c r="O19" s="33" t="s">
        <v>51</v>
      </c>
    </row>
    <row r="20" spans="1:15" ht="15.95" customHeight="1" x14ac:dyDescent="0.2">
      <c r="A20" s="19">
        <v>2566</v>
      </c>
      <c r="B20" s="5" t="s">
        <v>41</v>
      </c>
      <c r="C20" s="5" t="s">
        <v>15</v>
      </c>
      <c r="D20" s="10" t="s">
        <v>62</v>
      </c>
      <c r="E20" s="9">
        <v>280000</v>
      </c>
      <c r="F20" s="10" t="s">
        <v>64</v>
      </c>
      <c r="G20" s="10" t="s">
        <v>17</v>
      </c>
      <c r="H20" s="10" t="s">
        <v>65</v>
      </c>
      <c r="I20" s="9">
        <v>280000</v>
      </c>
      <c r="J20" s="9">
        <v>280000</v>
      </c>
      <c r="K20" s="20" t="s">
        <v>32</v>
      </c>
      <c r="L20" s="10" t="s">
        <v>33</v>
      </c>
      <c r="M20" s="20" t="s">
        <v>97</v>
      </c>
      <c r="N20" s="33" t="s">
        <v>98</v>
      </c>
      <c r="O20" s="33" t="s">
        <v>99</v>
      </c>
    </row>
    <row r="21" spans="1:15" ht="15.95" customHeight="1" x14ac:dyDescent="0.2">
      <c r="A21" s="19">
        <v>2566</v>
      </c>
      <c r="B21" s="5" t="s">
        <v>41</v>
      </c>
      <c r="C21" s="5" t="s">
        <v>15</v>
      </c>
      <c r="D21" s="10" t="s">
        <v>63</v>
      </c>
      <c r="E21" s="9">
        <v>214800</v>
      </c>
      <c r="F21" s="10" t="s">
        <v>64</v>
      </c>
      <c r="G21" s="10" t="s">
        <v>17</v>
      </c>
      <c r="H21" s="10" t="s">
        <v>65</v>
      </c>
      <c r="I21" s="9">
        <v>214800</v>
      </c>
      <c r="J21" s="9">
        <v>214800</v>
      </c>
      <c r="K21" s="20" t="s">
        <v>100</v>
      </c>
      <c r="L21" s="10" t="s">
        <v>101</v>
      </c>
      <c r="M21" s="20" t="s">
        <v>102</v>
      </c>
      <c r="N21" s="33" t="s">
        <v>103</v>
      </c>
      <c r="O21" s="33" t="s">
        <v>104</v>
      </c>
    </row>
    <row r="22" spans="1:15" ht="15.95" customHeight="1" x14ac:dyDescent="0.2">
      <c r="A22" s="27"/>
      <c r="B22" s="27"/>
      <c r="C22" s="27"/>
      <c r="D22" s="27"/>
      <c r="E22" s="37">
        <f>SUM(E14:E21)</f>
        <v>2033700</v>
      </c>
      <c r="F22" s="27"/>
      <c r="G22" s="27"/>
      <c r="H22" s="27"/>
      <c r="I22" s="28">
        <f>SUM(I14:I21)</f>
        <v>2013539.6400000001</v>
      </c>
      <c r="J22" s="28">
        <f>SUM(J14:J21)</f>
        <v>2013539.6400000001</v>
      </c>
      <c r="K22" s="23"/>
      <c r="L22" s="27"/>
      <c r="M22" s="23"/>
      <c r="N22" s="27"/>
      <c r="O22" s="27"/>
    </row>
    <row r="23" spans="1:15" ht="15.95" customHeight="1" x14ac:dyDescent="0.2">
      <c r="A23" s="19">
        <v>2565</v>
      </c>
      <c r="B23" s="5" t="s">
        <v>41</v>
      </c>
      <c r="C23" s="5" t="s">
        <v>15</v>
      </c>
      <c r="D23" s="10" t="s">
        <v>56</v>
      </c>
      <c r="E23" s="9">
        <v>4000000</v>
      </c>
      <c r="F23" s="10" t="s">
        <v>64</v>
      </c>
      <c r="G23" s="10" t="s">
        <v>17</v>
      </c>
      <c r="H23" s="10" t="s">
        <v>40</v>
      </c>
      <c r="I23" s="9">
        <v>4000000</v>
      </c>
      <c r="J23" s="9">
        <v>3740000</v>
      </c>
      <c r="K23" s="20" t="s">
        <v>68</v>
      </c>
      <c r="L23" s="10" t="s">
        <v>67</v>
      </c>
      <c r="M23" s="20" t="s">
        <v>69</v>
      </c>
      <c r="N23" s="33" t="s">
        <v>71</v>
      </c>
      <c r="O23" s="33" t="s">
        <v>70</v>
      </c>
    </row>
    <row r="24" spans="1:15" ht="15.95" customHeight="1" x14ac:dyDescent="0.2">
      <c r="A24" s="19">
        <v>2565</v>
      </c>
      <c r="B24" s="5"/>
      <c r="C24" s="5"/>
      <c r="D24" s="10" t="s">
        <v>105</v>
      </c>
      <c r="E24" s="9">
        <v>3567772.47</v>
      </c>
      <c r="F24" s="10" t="s">
        <v>64</v>
      </c>
      <c r="G24" s="10" t="s">
        <v>17</v>
      </c>
      <c r="H24" s="10" t="s">
        <v>40</v>
      </c>
      <c r="I24" s="9">
        <v>3567772.47</v>
      </c>
      <c r="J24" s="9">
        <v>3124000</v>
      </c>
      <c r="K24" s="20" t="s">
        <v>106</v>
      </c>
      <c r="L24" s="10" t="s">
        <v>107</v>
      </c>
      <c r="M24" s="20" t="s">
        <v>108</v>
      </c>
      <c r="N24" s="33" t="s">
        <v>109</v>
      </c>
      <c r="O24" s="33" t="s">
        <v>110</v>
      </c>
    </row>
    <row r="25" spans="1:15" ht="15.95" customHeight="1" x14ac:dyDescent="0.2">
      <c r="A25" s="23"/>
      <c r="B25" s="24"/>
      <c r="C25" s="24"/>
      <c r="D25" s="27"/>
      <c r="E25" s="28">
        <f>SUM(E23:E24)</f>
        <v>7567772.4700000007</v>
      </c>
      <c r="F25" s="27"/>
      <c r="G25" s="27"/>
      <c r="H25" s="27"/>
      <c r="I25" s="28">
        <f>SUM(I23:I24)</f>
        <v>7567772.4700000007</v>
      </c>
      <c r="J25" s="28">
        <f>SUM(J23:J24)</f>
        <v>6864000</v>
      </c>
      <c r="K25" s="23"/>
      <c r="L25" s="27"/>
      <c r="M25" s="23"/>
      <c r="N25" s="27"/>
      <c r="O25" s="27"/>
    </row>
    <row r="27" spans="1:15" ht="14.25" x14ac:dyDescent="0.2">
      <c r="A27" s="12" t="s">
        <v>191</v>
      </c>
    </row>
    <row r="28" spans="1:15" ht="15.95" customHeight="1" x14ac:dyDescent="0.2">
      <c r="J28" s="31">
        <f>J13+J22+J25+ศูนย์บริการเทคนิคการแพทย์!J23+ศูนย์บริการเทคนิคการแพทย์!J25</f>
        <v>39247219.640000001</v>
      </c>
    </row>
    <row r="29" spans="1:15" ht="15.95" customHeight="1" x14ac:dyDescent="0.2">
      <c r="E29" s="31"/>
    </row>
    <row r="30" spans="1:15" ht="15.95" customHeight="1" x14ac:dyDescent="0.2">
      <c r="E30" s="31"/>
    </row>
    <row r="31" spans="1:15" ht="15.95" customHeight="1" x14ac:dyDescent="0.2">
      <c r="E31" s="31"/>
    </row>
  </sheetData>
  <autoFilter ref="H4:O4"/>
  <dataValidations count="2">
    <dataValidation type="list" allowBlank="1" showInputMessage="1" showErrorMessage="1" sqref="F5:F13">
      <formula1>"พ.ร.บ.งบประมาณร่ายจาย,อื่น ๆ"</formula1>
    </dataValidation>
    <dataValidation type="list" allowBlank="1" showInputMessage="1" showErrorMessage="1" sqref="H5:H25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" right="0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opLeftCell="A7" workbookViewId="0">
      <selection activeCell="J26" sqref="J26"/>
    </sheetView>
  </sheetViews>
  <sheetFormatPr defaultRowHeight="14.25" x14ac:dyDescent="0.2"/>
  <cols>
    <col min="1" max="1" width="5.125" style="12" customWidth="1"/>
    <col min="2" max="2" width="12.625" style="12" hidden="1" customWidth="1"/>
    <col min="3" max="3" width="18.625" style="12" hidden="1" customWidth="1"/>
    <col min="4" max="4" width="50.75" style="12" customWidth="1"/>
    <col min="5" max="5" width="14.25" style="12" customWidth="1"/>
    <col min="6" max="6" width="7.5" style="12" customWidth="1"/>
    <col min="7" max="7" width="11.75" style="12" hidden="1" customWidth="1"/>
    <col min="8" max="8" width="18.625" style="12" customWidth="1"/>
    <col min="9" max="9" width="17.125" style="31" customWidth="1"/>
    <col min="10" max="10" width="15.625" style="31" customWidth="1"/>
    <col min="11" max="11" width="18" style="13" customWidth="1"/>
    <col min="12" max="12" width="19.5" style="12" customWidth="1"/>
    <col min="13" max="13" width="15.375" style="13" customWidth="1"/>
    <col min="14" max="14" width="12.125" style="12" customWidth="1"/>
    <col min="15" max="15" width="11.75" style="12" customWidth="1"/>
    <col min="16" max="16" width="15.5" style="31" customWidth="1"/>
    <col min="17" max="16384" width="9" style="12"/>
  </cols>
  <sheetData>
    <row r="2" spans="1:16" x14ac:dyDescent="0.2">
      <c r="M2" s="13" t="s">
        <v>42</v>
      </c>
    </row>
    <row r="4" spans="1:16" ht="71.25" x14ac:dyDescent="0.2">
      <c r="A4" s="14" t="s">
        <v>0</v>
      </c>
      <c r="B4" s="14" t="s">
        <v>1</v>
      </c>
      <c r="C4" s="14" t="s">
        <v>2</v>
      </c>
      <c r="D4" s="14"/>
      <c r="E4" s="14" t="s">
        <v>4</v>
      </c>
      <c r="F4" s="14" t="s">
        <v>5</v>
      </c>
      <c r="G4" s="14" t="s">
        <v>6</v>
      </c>
      <c r="H4" s="14" t="s">
        <v>7</v>
      </c>
      <c r="I4" s="32" t="s">
        <v>8</v>
      </c>
      <c r="J4" s="32" t="s">
        <v>13</v>
      </c>
      <c r="K4" s="14" t="s">
        <v>9</v>
      </c>
      <c r="L4" s="14" t="s">
        <v>10</v>
      </c>
      <c r="M4" s="14" t="s">
        <v>11</v>
      </c>
      <c r="N4" s="14" t="s">
        <v>14</v>
      </c>
      <c r="O4" s="14" t="s">
        <v>12</v>
      </c>
    </row>
    <row r="5" spans="1:16" x14ac:dyDescent="0.2">
      <c r="A5" s="15">
        <v>2566</v>
      </c>
      <c r="B5" s="5" t="s">
        <v>41</v>
      </c>
      <c r="C5" s="5" t="s">
        <v>15</v>
      </c>
      <c r="D5" s="39" t="s">
        <v>112</v>
      </c>
      <c r="E5" s="2">
        <v>395300</v>
      </c>
      <c r="F5" s="10" t="s">
        <v>64</v>
      </c>
      <c r="G5" s="5" t="s">
        <v>17</v>
      </c>
      <c r="H5" s="10" t="s">
        <v>65</v>
      </c>
      <c r="I5" s="4">
        <v>395296.51</v>
      </c>
      <c r="J5" s="4">
        <v>395000</v>
      </c>
      <c r="K5" s="40" t="s">
        <v>66</v>
      </c>
      <c r="L5" s="5" t="s">
        <v>86</v>
      </c>
      <c r="M5" s="17">
        <v>65127370614</v>
      </c>
      <c r="N5" s="18" t="s">
        <v>113</v>
      </c>
      <c r="O5" s="18" t="s">
        <v>114</v>
      </c>
      <c r="P5" s="36"/>
    </row>
    <row r="6" spans="1:16" x14ac:dyDescent="0.2">
      <c r="A6" s="19">
        <v>2566</v>
      </c>
      <c r="B6" s="5" t="s">
        <v>41</v>
      </c>
      <c r="C6" s="5" t="s">
        <v>15</v>
      </c>
      <c r="D6" s="41" t="s">
        <v>115</v>
      </c>
      <c r="E6" s="7">
        <v>180000</v>
      </c>
      <c r="F6" s="10" t="s">
        <v>64</v>
      </c>
      <c r="G6" s="10" t="s">
        <v>17</v>
      </c>
      <c r="H6" s="10" t="s">
        <v>65</v>
      </c>
      <c r="I6" s="9">
        <v>180000</v>
      </c>
      <c r="J6" s="9">
        <v>180000</v>
      </c>
      <c r="K6" s="20" t="s">
        <v>116</v>
      </c>
      <c r="L6" s="10" t="s">
        <v>117</v>
      </c>
      <c r="M6" s="20">
        <v>66049013556</v>
      </c>
      <c r="N6" s="18" t="s">
        <v>118</v>
      </c>
      <c r="O6" s="18" t="s">
        <v>119</v>
      </c>
      <c r="P6" s="36"/>
    </row>
    <row r="7" spans="1:16" x14ac:dyDescent="0.2">
      <c r="A7" s="19">
        <v>2566</v>
      </c>
      <c r="B7" s="5" t="s">
        <v>41</v>
      </c>
      <c r="C7" s="5" t="s">
        <v>15</v>
      </c>
      <c r="D7" s="41" t="s">
        <v>120</v>
      </c>
      <c r="E7" s="11">
        <v>300000</v>
      </c>
      <c r="F7" s="10" t="s">
        <v>64</v>
      </c>
      <c r="G7" s="10" t="s">
        <v>17</v>
      </c>
      <c r="H7" s="10" t="s">
        <v>65</v>
      </c>
      <c r="I7" s="9">
        <v>300000</v>
      </c>
      <c r="J7" s="9">
        <v>300000</v>
      </c>
      <c r="K7" s="20" t="s">
        <v>121</v>
      </c>
      <c r="L7" s="10" t="s">
        <v>122</v>
      </c>
      <c r="M7" s="19">
        <v>66059427427</v>
      </c>
      <c r="N7" s="18" t="s">
        <v>123</v>
      </c>
      <c r="O7" s="18" t="s">
        <v>124</v>
      </c>
      <c r="P7" s="36"/>
    </row>
    <row r="8" spans="1:16" x14ac:dyDescent="0.2">
      <c r="A8" s="19">
        <v>2566</v>
      </c>
      <c r="B8" s="5" t="s">
        <v>41</v>
      </c>
      <c r="C8" s="5" t="s">
        <v>15</v>
      </c>
      <c r="D8" s="41" t="s">
        <v>125</v>
      </c>
      <c r="E8" s="11">
        <v>340000</v>
      </c>
      <c r="F8" s="10" t="s">
        <v>64</v>
      </c>
      <c r="G8" s="10" t="s">
        <v>17</v>
      </c>
      <c r="H8" s="10" t="s">
        <v>65</v>
      </c>
      <c r="I8" s="9">
        <v>320000</v>
      </c>
      <c r="J8" s="9">
        <v>320000</v>
      </c>
      <c r="K8" s="20" t="s">
        <v>121</v>
      </c>
      <c r="L8" s="10" t="s">
        <v>122</v>
      </c>
      <c r="M8" s="19">
        <v>66069115217</v>
      </c>
      <c r="N8" s="18" t="s">
        <v>126</v>
      </c>
      <c r="O8" s="18" t="s">
        <v>89</v>
      </c>
      <c r="P8" s="36"/>
    </row>
    <row r="9" spans="1:16" x14ac:dyDescent="0.2">
      <c r="A9" s="19">
        <v>2566</v>
      </c>
      <c r="B9" s="5" t="s">
        <v>41</v>
      </c>
      <c r="C9" s="5" t="s">
        <v>15</v>
      </c>
      <c r="D9" s="41" t="s">
        <v>127</v>
      </c>
      <c r="E9" s="11">
        <v>750000</v>
      </c>
      <c r="F9" s="10" t="s">
        <v>64</v>
      </c>
      <c r="G9" s="10" t="s">
        <v>17</v>
      </c>
      <c r="H9" s="10" t="s">
        <v>40</v>
      </c>
      <c r="I9" s="9">
        <v>750000</v>
      </c>
      <c r="J9" s="9">
        <v>742500</v>
      </c>
      <c r="K9" s="20" t="s">
        <v>128</v>
      </c>
      <c r="L9" s="10" t="s">
        <v>129</v>
      </c>
      <c r="M9" s="19">
        <v>66069088202</v>
      </c>
      <c r="N9" s="18" t="s">
        <v>130</v>
      </c>
      <c r="O9" s="18" t="s">
        <v>131</v>
      </c>
      <c r="P9" s="36"/>
    </row>
    <row r="10" spans="1:16" x14ac:dyDescent="0.2">
      <c r="A10" s="19">
        <v>2566</v>
      </c>
      <c r="B10" s="5" t="s">
        <v>41</v>
      </c>
      <c r="C10" s="5" t="s">
        <v>15</v>
      </c>
      <c r="D10" s="41" t="s">
        <v>132</v>
      </c>
      <c r="E10" s="11">
        <v>150000</v>
      </c>
      <c r="F10" s="10" t="s">
        <v>64</v>
      </c>
      <c r="G10" s="10" t="s">
        <v>17</v>
      </c>
      <c r="H10" s="10" t="s">
        <v>65</v>
      </c>
      <c r="I10" s="9">
        <v>139250</v>
      </c>
      <c r="J10" s="9">
        <v>139250</v>
      </c>
      <c r="K10" s="20" t="s">
        <v>133</v>
      </c>
      <c r="L10" s="10" t="s">
        <v>134</v>
      </c>
      <c r="M10" s="19">
        <v>66069446313</v>
      </c>
      <c r="N10" s="18" t="s">
        <v>135</v>
      </c>
      <c r="O10" s="18" t="s">
        <v>136</v>
      </c>
      <c r="P10" s="36"/>
    </row>
    <row r="11" spans="1:16" x14ac:dyDescent="0.2">
      <c r="A11" s="19">
        <v>2566</v>
      </c>
      <c r="B11" s="5" t="s">
        <v>41</v>
      </c>
      <c r="C11" s="5" t="s">
        <v>15</v>
      </c>
      <c r="D11" s="41" t="s">
        <v>137</v>
      </c>
      <c r="E11" s="11">
        <v>102900</v>
      </c>
      <c r="F11" s="10" t="s">
        <v>64</v>
      </c>
      <c r="G11" s="10" t="s">
        <v>17</v>
      </c>
      <c r="H11" s="10" t="s">
        <v>65</v>
      </c>
      <c r="I11" s="9">
        <v>102900</v>
      </c>
      <c r="J11" s="9">
        <v>101990</v>
      </c>
      <c r="K11" s="20" t="s">
        <v>138</v>
      </c>
      <c r="L11" s="10" t="s">
        <v>139</v>
      </c>
      <c r="M11" s="19">
        <v>66099047059</v>
      </c>
      <c r="N11" s="18" t="s">
        <v>140</v>
      </c>
      <c r="O11" s="18" t="s">
        <v>141</v>
      </c>
      <c r="P11" s="36"/>
    </row>
    <row r="12" spans="1:16" x14ac:dyDescent="0.2">
      <c r="A12" s="19">
        <v>2566</v>
      </c>
      <c r="B12" s="5"/>
      <c r="C12" s="5"/>
      <c r="D12" s="41" t="s">
        <v>142</v>
      </c>
      <c r="E12" s="11">
        <v>200000</v>
      </c>
      <c r="F12" s="10" t="s">
        <v>64</v>
      </c>
      <c r="G12" s="10"/>
      <c r="H12" s="10" t="s">
        <v>65</v>
      </c>
      <c r="I12" s="9">
        <v>195000</v>
      </c>
      <c r="J12" s="9">
        <v>195000</v>
      </c>
      <c r="K12" s="20" t="s">
        <v>143</v>
      </c>
      <c r="L12" s="10" t="s">
        <v>144</v>
      </c>
      <c r="M12" s="19">
        <v>66089494746</v>
      </c>
      <c r="N12" s="18" t="s">
        <v>145</v>
      </c>
      <c r="O12" s="18" t="s">
        <v>146</v>
      </c>
      <c r="P12" s="36"/>
    </row>
    <row r="13" spans="1:16" x14ac:dyDescent="0.2">
      <c r="A13" s="19">
        <v>2566</v>
      </c>
      <c r="B13" s="5"/>
      <c r="C13" s="5"/>
      <c r="D13" s="41" t="s">
        <v>147</v>
      </c>
      <c r="E13" s="11">
        <v>430000</v>
      </c>
      <c r="F13" s="10" t="s">
        <v>64</v>
      </c>
      <c r="G13" s="10"/>
      <c r="H13" s="10" t="s">
        <v>65</v>
      </c>
      <c r="I13" s="9">
        <v>430000</v>
      </c>
      <c r="J13" s="9">
        <v>430000</v>
      </c>
      <c r="K13" s="20" t="s">
        <v>148</v>
      </c>
      <c r="L13" s="10" t="s">
        <v>149</v>
      </c>
      <c r="M13" s="19">
        <v>66099009165</v>
      </c>
      <c r="N13" s="18" t="s">
        <v>150</v>
      </c>
      <c r="O13" s="18" t="s">
        <v>151</v>
      </c>
      <c r="P13" s="36"/>
    </row>
    <row r="14" spans="1:16" x14ac:dyDescent="0.2">
      <c r="A14" s="19">
        <v>2566</v>
      </c>
      <c r="B14" s="5"/>
      <c r="C14" s="5"/>
      <c r="D14" s="41" t="s">
        <v>152</v>
      </c>
      <c r="E14" s="11">
        <v>1000000</v>
      </c>
      <c r="F14" s="10" t="s">
        <v>64</v>
      </c>
      <c r="G14" s="10"/>
      <c r="H14" s="10" t="s">
        <v>40</v>
      </c>
      <c r="I14" s="9">
        <v>1000000</v>
      </c>
      <c r="J14" s="9">
        <v>850000</v>
      </c>
      <c r="K14" s="20" t="s">
        <v>153</v>
      </c>
      <c r="L14" s="10" t="s">
        <v>154</v>
      </c>
      <c r="M14" s="19">
        <v>66079365962</v>
      </c>
      <c r="N14" s="18" t="s">
        <v>155</v>
      </c>
      <c r="O14" s="18" t="s">
        <v>156</v>
      </c>
      <c r="P14" s="36"/>
    </row>
    <row r="15" spans="1:16" x14ac:dyDescent="0.2">
      <c r="A15" s="19">
        <v>2566</v>
      </c>
      <c r="B15" s="5"/>
      <c r="C15" s="5"/>
      <c r="D15" s="41" t="s">
        <v>157</v>
      </c>
      <c r="E15" s="11">
        <v>318690</v>
      </c>
      <c r="F15" s="10" t="s">
        <v>64</v>
      </c>
      <c r="G15" s="10"/>
      <c r="H15" s="10" t="s">
        <v>65</v>
      </c>
      <c r="I15" s="9">
        <v>318690</v>
      </c>
      <c r="J15" s="9">
        <v>318690</v>
      </c>
      <c r="K15" s="20" t="s">
        <v>138</v>
      </c>
      <c r="L15" s="10" t="s">
        <v>139</v>
      </c>
      <c r="M15" s="19">
        <v>66099343543</v>
      </c>
      <c r="N15" s="18" t="s">
        <v>158</v>
      </c>
      <c r="O15" s="18" t="s">
        <v>159</v>
      </c>
      <c r="P15" s="36"/>
    </row>
    <row r="16" spans="1:16" x14ac:dyDescent="0.2">
      <c r="A16" s="19">
        <v>2566</v>
      </c>
      <c r="B16" s="5"/>
      <c r="C16" s="5"/>
      <c r="D16" s="41" t="s">
        <v>160</v>
      </c>
      <c r="E16" s="11">
        <v>330000</v>
      </c>
      <c r="F16" s="10" t="s">
        <v>64</v>
      </c>
      <c r="G16" s="10"/>
      <c r="H16" s="10" t="s">
        <v>65</v>
      </c>
      <c r="I16" s="9">
        <v>330000</v>
      </c>
      <c r="J16" s="9">
        <v>330000</v>
      </c>
      <c r="K16" s="20" t="s">
        <v>161</v>
      </c>
      <c r="L16" s="10" t="s">
        <v>162</v>
      </c>
      <c r="M16" s="19">
        <v>66099259377</v>
      </c>
      <c r="N16" s="18" t="s">
        <v>158</v>
      </c>
      <c r="O16" s="18" t="s">
        <v>163</v>
      </c>
      <c r="P16" s="36"/>
    </row>
    <row r="17" spans="1:18" x14ac:dyDescent="0.2">
      <c r="A17" s="19">
        <v>2566</v>
      </c>
      <c r="B17" s="5"/>
      <c r="C17" s="5"/>
      <c r="D17" s="41" t="s">
        <v>164</v>
      </c>
      <c r="E17" s="11">
        <v>460000</v>
      </c>
      <c r="F17" s="10" t="s">
        <v>64</v>
      </c>
      <c r="G17" s="10"/>
      <c r="H17" s="10" t="s">
        <v>65</v>
      </c>
      <c r="I17" s="9">
        <v>460000</v>
      </c>
      <c r="J17" s="9">
        <v>460000</v>
      </c>
      <c r="K17" s="20" t="s">
        <v>121</v>
      </c>
      <c r="L17" s="10" t="s">
        <v>122</v>
      </c>
      <c r="M17" s="19">
        <v>66099257357</v>
      </c>
      <c r="N17" s="18" t="s">
        <v>165</v>
      </c>
      <c r="O17" s="18" t="s">
        <v>166</v>
      </c>
      <c r="P17" s="36"/>
    </row>
    <row r="18" spans="1:18" x14ac:dyDescent="0.2">
      <c r="A18" s="19">
        <v>2566</v>
      </c>
      <c r="B18" s="5"/>
      <c r="C18" s="5"/>
      <c r="D18" s="41" t="s">
        <v>167</v>
      </c>
      <c r="E18" s="11">
        <v>398000</v>
      </c>
      <c r="F18" s="10" t="s">
        <v>64</v>
      </c>
      <c r="G18" s="10"/>
      <c r="H18" s="10" t="s">
        <v>65</v>
      </c>
      <c r="I18" s="9">
        <v>398000</v>
      </c>
      <c r="J18" s="9">
        <v>398000</v>
      </c>
      <c r="K18" s="20" t="s">
        <v>168</v>
      </c>
      <c r="L18" s="10" t="s">
        <v>169</v>
      </c>
      <c r="M18" s="19">
        <v>66099256452</v>
      </c>
      <c r="N18" s="18" t="s">
        <v>165</v>
      </c>
      <c r="O18" s="18" t="s">
        <v>166</v>
      </c>
      <c r="P18" s="36"/>
    </row>
    <row r="19" spans="1:18" x14ac:dyDescent="0.2">
      <c r="A19" s="19">
        <v>2566</v>
      </c>
      <c r="B19" s="5"/>
      <c r="C19" s="5"/>
      <c r="D19" s="41" t="s">
        <v>170</v>
      </c>
      <c r="E19" s="11">
        <v>300000</v>
      </c>
      <c r="F19" s="10" t="s">
        <v>64</v>
      </c>
      <c r="G19" s="10"/>
      <c r="H19" s="10" t="s">
        <v>65</v>
      </c>
      <c r="I19" s="9">
        <v>300000</v>
      </c>
      <c r="J19" s="9">
        <v>300000</v>
      </c>
      <c r="K19" s="20" t="s">
        <v>171</v>
      </c>
      <c r="L19" s="10" t="s">
        <v>172</v>
      </c>
      <c r="M19" s="19">
        <v>66079539235</v>
      </c>
      <c r="N19" s="18" t="s">
        <v>173</v>
      </c>
      <c r="O19" s="18" t="s">
        <v>174</v>
      </c>
      <c r="P19" s="36"/>
    </row>
    <row r="20" spans="1:18" x14ac:dyDescent="0.2">
      <c r="A20" s="19">
        <v>2566</v>
      </c>
      <c r="B20" s="5"/>
      <c r="C20" s="5"/>
      <c r="D20" s="41" t="s">
        <v>175</v>
      </c>
      <c r="E20" s="11">
        <v>800000</v>
      </c>
      <c r="F20" s="10" t="s">
        <v>64</v>
      </c>
      <c r="G20" s="10"/>
      <c r="H20" s="10" t="s">
        <v>40</v>
      </c>
      <c r="I20" s="9">
        <v>800000</v>
      </c>
      <c r="J20" s="9">
        <v>799800</v>
      </c>
      <c r="K20" s="20" t="s">
        <v>176</v>
      </c>
      <c r="L20" s="10" t="s">
        <v>177</v>
      </c>
      <c r="M20" s="19">
        <v>66099365213</v>
      </c>
      <c r="N20" s="18" t="s">
        <v>178</v>
      </c>
      <c r="O20" s="18" t="s">
        <v>179</v>
      </c>
      <c r="P20" s="36"/>
    </row>
    <row r="21" spans="1:18" x14ac:dyDescent="0.2">
      <c r="A21" s="19">
        <v>2566</v>
      </c>
      <c r="B21" s="5"/>
      <c r="C21" s="5"/>
      <c r="D21" s="41" t="s">
        <v>180</v>
      </c>
      <c r="E21" s="11">
        <v>800000</v>
      </c>
      <c r="F21" s="10" t="s">
        <v>64</v>
      </c>
      <c r="G21" s="10"/>
      <c r="H21" s="10" t="s">
        <v>181</v>
      </c>
      <c r="I21" s="9">
        <v>800000</v>
      </c>
      <c r="J21" s="9">
        <v>750000</v>
      </c>
      <c r="K21" s="20" t="s">
        <v>121</v>
      </c>
      <c r="L21" s="10" t="s">
        <v>122</v>
      </c>
      <c r="M21" s="19">
        <v>66109173455</v>
      </c>
      <c r="N21" s="18" t="s">
        <v>182</v>
      </c>
      <c r="O21" s="18" t="s">
        <v>183</v>
      </c>
      <c r="P21" s="36"/>
    </row>
    <row r="22" spans="1:18" x14ac:dyDescent="0.2">
      <c r="A22" s="19">
        <v>2566</v>
      </c>
      <c r="B22" s="5"/>
      <c r="C22" s="5"/>
      <c r="D22" s="41" t="s">
        <v>184</v>
      </c>
      <c r="E22" s="11">
        <v>1500000</v>
      </c>
      <c r="F22" s="10" t="s">
        <v>64</v>
      </c>
      <c r="G22" s="10"/>
      <c r="H22" s="10" t="s">
        <v>40</v>
      </c>
      <c r="I22" s="9">
        <v>1008750</v>
      </c>
      <c r="J22" s="9">
        <v>959000</v>
      </c>
      <c r="K22" s="20" t="s">
        <v>133</v>
      </c>
      <c r="L22" s="10" t="s">
        <v>134</v>
      </c>
      <c r="M22" s="19">
        <v>66079416390</v>
      </c>
      <c r="N22" s="18" t="s">
        <v>119</v>
      </c>
      <c r="O22" s="18" t="s">
        <v>185</v>
      </c>
      <c r="P22" s="36"/>
    </row>
    <row r="23" spans="1:18" x14ac:dyDescent="0.2">
      <c r="A23" s="23"/>
      <c r="B23" s="24"/>
      <c r="C23" s="24"/>
      <c r="D23" s="42"/>
      <c r="E23" s="28">
        <f>SUM(E5:E22)</f>
        <v>8754890</v>
      </c>
      <c r="F23" s="27"/>
      <c r="G23" s="27"/>
      <c r="H23" s="27"/>
      <c r="I23" s="28">
        <f>SUM(I5:I22)</f>
        <v>8227886.5099999998</v>
      </c>
      <c r="J23" s="28">
        <f>SUM(J5:J22)</f>
        <v>7969230</v>
      </c>
      <c r="K23" s="29"/>
      <c r="L23" s="27"/>
      <c r="M23" s="23"/>
      <c r="N23" s="30"/>
      <c r="O23" s="30"/>
      <c r="P23" s="36"/>
      <c r="Q23" s="38"/>
      <c r="R23" s="38"/>
    </row>
    <row r="24" spans="1:18" x14ac:dyDescent="0.2">
      <c r="A24" s="19">
        <v>2565</v>
      </c>
      <c r="B24" s="5" t="s">
        <v>41</v>
      </c>
      <c r="C24" s="5" t="s">
        <v>15</v>
      </c>
      <c r="D24" s="10" t="s">
        <v>186</v>
      </c>
      <c r="E24" s="9">
        <v>5000000</v>
      </c>
      <c r="F24" s="10" t="s">
        <v>64</v>
      </c>
      <c r="G24" s="10" t="s">
        <v>17</v>
      </c>
      <c r="H24" s="10" t="s">
        <v>40</v>
      </c>
      <c r="I24" s="9">
        <v>4800000</v>
      </c>
      <c r="J24" s="9">
        <v>4635000</v>
      </c>
      <c r="K24" s="40" t="s">
        <v>187</v>
      </c>
      <c r="L24" s="10" t="s">
        <v>188</v>
      </c>
      <c r="M24" s="20">
        <v>65087060044</v>
      </c>
      <c r="N24" s="18" t="s">
        <v>189</v>
      </c>
      <c r="O24" s="18" t="s">
        <v>190</v>
      </c>
    </row>
    <row r="25" spans="1:18" x14ac:dyDescent="0.2">
      <c r="A25" s="27"/>
      <c r="B25" s="27"/>
      <c r="C25" s="27"/>
      <c r="D25" s="27"/>
      <c r="E25" s="37">
        <f>SUM(E24:E24)</f>
        <v>5000000</v>
      </c>
      <c r="F25" s="27"/>
      <c r="G25" s="27"/>
      <c r="H25" s="27"/>
      <c r="I25" s="28">
        <f>SUM(I24:I24)</f>
        <v>4800000</v>
      </c>
      <c r="J25" s="28">
        <f>SUM(J24:J24)</f>
        <v>4635000</v>
      </c>
      <c r="K25" s="23"/>
      <c r="L25" s="27"/>
      <c r="M25" s="23"/>
      <c r="N25" s="27"/>
      <c r="O25" s="27"/>
    </row>
    <row r="27" spans="1:18" x14ac:dyDescent="0.2">
      <c r="A27" s="12" t="s">
        <v>191</v>
      </c>
    </row>
  </sheetData>
  <dataValidations count="2">
    <dataValidation type="list" allowBlank="1" showInputMessage="1" showErrorMessage="1" sqref="H5:H2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23">
      <formula1>"พ.ร.บ.งบประมาณร่ายจาย,อื่น ๆ"</formula1>
    </dataValidation>
  </dataValidations>
  <pageMargins left="0.19685039370078741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คณะเทคนิคการแพทย์</vt:lpstr>
      <vt:lpstr>ศูนย์บริการเทคนิคการแพทย์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จันตา</cp:lastModifiedBy>
  <cp:lastPrinted>2024-04-02T03:55:38Z</cp:lastPrinted>
  <dcterms:created xsi:type="dcterms:W3CDTF">2024-01-08T02:50:13Z</dcterms:created>
  <dcterms:modified xsi:type="dcterms:W3CDTF">2024-04-02T05:20:15Z</dcterms:modified>
</cp:coreProperties>
</file>